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ги\AppData\Local\Temp\Rar$DIa2780.32983\"/>
    </mc:Choice>
  </mc:AlternateContent>
  <bookViews>
    <workbookView xWindow="0" yWindow="0" windowWidth="23040" windowHeight="93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J195" i="1" l="1"/>
  <c r="H195" i="1"/>
  <c r="I195" i="1"/>
  <c r="F195" i="1"/>
  <c r="G195" i="1"/>
  <c r="H176" i="1"/>
  <c r="I176" i="1"/>
  <c r="G176" i="1"/>
  <c r="J176" i="1"/>
  <c r="F176" i="1"/>
  <c r="I157" i="1"/>
  <c r="H157" i="1"/>
  <c r="F157" i="1"/>
  <c r="G157" i="1"/>
  <c r="J157" i="1"/>
  <c r="J138" i="1"/>
  <c r="G138" i="1"/>
  <c r="H138" i="1"/>
  <c r="I138" i="1"/>
  <c r="F138" i="1"/>
  <c r="J119" i="1"/>
  <c r="F119" i="1"/>
  <c r="G119" i="1"/>
  <c r="H119" i="1"/>
  <c r="I119" i="1"/>
  <c r="H100" i="1"/>
  <c r="I100" i="1"/>
  <c r="F100" i="1"/>
  <c r="G100" i="1"/>
  <c r="J100" i="1"/>
  <c r="G81" i="1"/>
  <c r="H81" i="1"/>
  <c r="F81" i="1"/>
  <c r="J81" i="1"/>
  <c r="I81" i="1"/>
  <c r="I62" i="1"/>
  <c r="F62" i="1"/>
  <c r="G62" i="1"/>
  <c r="H62" i="1"/>
  <c r="J62" i="1"/>
  <c r="F43" i="1"/>
  <c r="G43" i="1"/>
  <c r="H43" i="1"/>
  <c r="I43" i="1"/>
  <c r="J43" i="1"/>
  <c r="F24" i="1"/>
  <c r="G24" i="1"/>
  <c r="H24" i="1"/>
  <c r="I24" i="1"/>
  <c r="J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<sst xmlns="http://schemas.openxmlformats.org/spreadsheetml/2006/main" count="297" uniqueCount="78">
  <si>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</si>
  <si>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</si>
  <si>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</si>
  <si>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</si>
  <si>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</si>
  <si>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</si>
  <si>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</si>
  <si>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</si>
  <si>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</si>
  <si>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</si>
  <si>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</si>
  <si>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</si>
  <si>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</si>
  <si>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</si>
  <si>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</si>
  <si>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</si>
  <si>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</si>
  <si>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</si>
  <si>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</si>
  <si>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</si>
  <si>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</si>
  <si>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</si>
  <si>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</si>
  <si>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</si>
  <si>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</si>
  <si>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</si>
  <si>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</si>
  <si>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</si>
  <si>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</si>
  <si>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</si>
  <si>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</si>
  <si>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</si>
  <si>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</si>
  <si>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</si>
  <si>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</si>
  <si>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</si>
  <si>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</si>
  <si>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</si>
  <si>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</si>
  <si>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</t>
  </si>
  <si>
    <t>Хлеб пшеничный</t>
  </si>
  <si>
    <t>МАСЛО СЛИВОЧНОЕ (ПОРЦИЯМИ) №14</t>
  </si>
  <si>
    <t>Чай с лимоном №459</t>
  </si>
  <si>
    <t>Булочка домашняя</t>
  </si>
  <si>
    <t>Сыр порциями</t>
  </si>
  <si>
    <t xml:space="preserve">Чай с лимоном </t>
  </si>
  <si>
    <t xml:space="preserve">Яблоко </t>
  </si>
  <si>
    <t>Котлета куриная</t>
  </si>
  <si>
    <t xml:space="preserve">Греча отварная </t>
  </si>
  <si>
    <t xml:space="preserve">Суп картофельный с бобовыми </t>
  </si>
  <si>
    <t>Сосиски "Особые халяль"</t>
  </si>
  <si>
    <t>Омлет с морковью №214</t>
  </si>
  <si>
    <t>Сметана</t>
  </si>
  <si>
    <t>Борщ со свежей капустой и томатом</t>
  </si>
  <si>
    <t>МАСЛО СЛИВОЧНОЕ (ПОРЦИЯМИ)</t>
  </si>
  <si>
    <t xml:space="preserve">МАСЛО СЛИВОЧНОЕ (ПОРЦИЯМИ) </t>
  </si>
  <si>
    <t xml:space="preserve">Соус красный основной </t>
  </si>
  <si>
    <t xml:space="preserve">Борщ </t>
  </si>
  <si>
    <t xml:space="preserve">Картофельное пюре </t>
  </si>
  <si>
    <t xml:space="preserve">Рис отварной </t>
  </si>
  <si>
    <t xml:space="preserve">Суп из овощей с фасолью </t>
  </si>
  <si>
    <t xml:space="preserve">Чай с молоком или сливками </t>
  </si>
  <si>
    <t xml:space="preserve">Каша жидкая молочная из манной крупы </t>
  </si>
  <si>
    <t xml:space="preserve">Плов с курицей </t>
  </si>
  <si>
    <t xml:space="preserve">Щи из свежей капусты с картофелем </t>
  </si>
  <si>
    <t xml:space="preserve">Мюсли с молоком </t>
  </si>
  <si>
    <t xml:space="preserve">Пюре картофельное </t>
  </si>
  <si>
    <t xml:space="preserve">Рассольник домашний </t>
  </si>
  <si>
    <t xml:space="preserve">Суп  молочный с макаронными изделиями </t>
  </si>
  <si>
    <t xml:space="preserve">Макаронные изделия отварные с маслом </t>
  </si>
  <si>
    <t xml:space="preserve">Суп картофельный </t>
  </si>
  <si>
    <t xml:space="preserve">Каша гречневая </t>
  </si>
  <si>
    <t xml:space="preserve">Суп с бобовыми </t>
  </si>
  <si>
    <t xml:space="preserve">Рис припущенный </t>
  </si>
  <si>
    <t xml:space="preserve">Капуста тушеная </t>
  </si>
  <si>
    <t xml:space="preserve">Каша рисовая с изюмом </t>
  </si>
  <si>
    <t>Директор</t>
  </si>
  <si>
    <t>В.А.Джамбулатов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</si>
</sst>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76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1" t="s">
        <v>39</v>
      </c>
      <c r="F6" s="42">
        <v>135</v>
      </c>
      <c r="G6" s="41">
        <v>7.32</v>
      </c>
      <c r="H6" s="41">
        <v>5.5</v>
      </c>
      <c r="I6" s="41">
        <v>26.52</v>
      </c>
      <c r="J6" s="41">
        <v>184.86</v>
      </c>
      <c r="K6" s="40">
        <v>179</v>
      </c>
      <c r="L6" s="43"/>
    </row>
    <row r="7" spans="1:12" ht="14.4" x14ac:dyDescent="0.3">
      <c r="A7" s="23"/>
      <c r="B7" s="15"/>
      <c r="C7" s="11"/>
      <c r="D7" s="6"/>
      <c r="E7" s="41" t="s">
        <v>44</v>
      </c>
      <c r="F7" s="42">
        <v>30</v>
      </c>
      <c r="G7" s="41">
        <v>6.96</v>
      </c>
      <c r="H7" s="41">
        <v>8.8800000000000008</v>
      </c>
      <c r="I7" s="41">
        <v>0</v>
      </c>
      <c r="J7" s="41">
        <v>107.76</v>
      </c>
      <c r="K7" s="43"/>
      <c r="L7" s="43"/>
    </row>
    <row r="8" spans="1:12" ht="14.4" x14ac:dyDescent="0.3">
      <c r="A8" s="23"/>
      <c r="B8" s="15"/>
      <c r="C8" s="11"/>
      <c r="D8" s="7" t="s">
        <v>22</v>
      </c>
      <c r="E8" s="41" t="s">
        <v>45</v>
      </c>
      <c r="F8" s="42">
        <v>200</v>
      </c>
      <c r="G8" s="41">
        <v>0.03</v>
      </c>
      <c r="H8" s="41">
        <v>0.1</v>
      </c>
      <c r="I8" s="41">
        <v>9.5</v>
      </c>
      <c r="J8" s="41">
        <v>39.020000000000003</v>
      </c>
      <c r="K8" s="43">
        <v>459</v>
      </c>
      <c r="L8" s="43"/>
    </row>
    <row r="9" spans="1:12" ht="14.4" x14ac:dyDescent="0.3">
      <c r="A9" s="23"/>
      <c r="B9" s="15"/>
      <c r="C9" s="11"/>
      <c r="D9" s="7" t="s">
        <v>23</v>
      </c>
      <c r="E9" s="41" t="s">
        <v>40</v>
      </c>
      <c r="F9" s="42">
        <v>75</v>
      </c>
      <c r="G9" s="41">
        <v>5.92</v>
      </c>
      <c r="H9" s="41">
        <v>0.75</v>
      </c>
      <c r="I9" s="41">
        <v>36.22</v>
      </c>
      <c r="J9" s="41">
        <v>176.25</v>
      </c>
      <c r="K9" s="43"/>
      <c r="L9" s="43"/>
    </row>
    <row r="10" spans="1:12" ht="14.4" x14ac:dyDescent="0.3">
      <c r="A10" s="23"/>
      <c r="B10" s="15"/>
      <c r="C10" s="11"/>
      <c r="D10" s="7" t="s">
        <v>24</v>
      </c>
      <c r="E10" s="41" t="s">
        <v>46</v>
      </c>
      <c r="F10" s="42">
        <v>100</v>
      </c>
      <c r="G10" s="41">
        <v>1.5</v>
      </c>
      <c r="H10" s="41">
        <v>0.5</v>
      </c>
      <c r="I10" s="41">
        <v>21</v>
      </c>
      <c r="J10" s="41">
        <v>94.5</v>
      </c>
      <c r="K10" s="43">
        <v>338</v>
      </c>
      <c r="L10" s="43"/>
    </row>
    <row r="11" spans="1:12" ht="14.4" x14ac:dyDescent="0.3">
      <c r="A11" s="23"/>
      <c r="B11" s="15"/>
      <c r="C11" s="11"/>
      <c r="D11" s="6"/>
      <c r="E11" s="41" t="s">
        <v>43</v>
      </c>
      <c r="F11" s="42">
        <v>60</v>
      </c>
      <c r="G11" s="41">
        <v>4.2</v>
      </c>
      <c r="H11" s="41">
        <v>6.7</v>
      </c>
      <c r="I11" s="41">
        <v>27.8</v>
      </c>
      <c r="J11" s="41">
        <v>188.3</v>
      </c>
      <c r="K11" s="43"/>
      <c r="L11" s="43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v>81.25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 t="s">
        <v>49</v>
      </c>
      <c r="F15" s="42">
        <v>200</v>
      </c>
      <c r="G15" s="42">
        <v>5.04</v>
      </c>
      <c r="H15" s="42">
        <v>2.86</v>
      </c>
      <c r="I15" s="42">
        <v>11.68</v>
      </c>
      <c r="J15" s="42">
        <v>92.6</v>
      </c>
      <c r="K15" s="43">
        <v>113</v>
      </c>
      <c r="L15" s="42"/>
    </row>
    <row r="16" spans="1:12" ht="14.4" x14ac:dyDescent="0.3">
      <c r="A16" s="23"/>
      <c r="B16" s="15"/>
      <c r="C16" s="11"/>
      <c r="D16" s="7" t="s">
        <v>28</v>
      </c>
      <c r="E16" s="41" t="s">
        <v>48</v>
      </c>
      <c r="F16" s="42">
        <v>150</v>
      </c>
      <c r="G16" s="42">
        <v>8.59</v>
      </c>
      <c r="H16" s="42">
        <v>6.09</v>
      </c>
      <c r="I16" s="42">
        <v>38.64</v>
      </c>
      <c r="J16" s="42">
        <v>243.73</v>
      </c>
      <c r="K16" s="43">
        <v>313</v>
      </c>
      <c r="L16" s="42"/>
    </row>
    <row r="17" spans="1:12" ht="14.4" x14ac:dyDescent="0.3">
      <c r="A17" s="23"/>
      <c r="B17" s="15"/>
      <c r="C17" s="11"/>
      <c r="D17" s="7" t="s">
        <v>29</v>
      </c>
      <c r="E17" s="41" t="s">
        <v>47</v>
      </c>
      <c r="F17" s="42">
        <v>90</v>
      </c>
      <c r="G17" s="42">
        <v>8.58</v>
      </c>
      <c r="H17" s="42">
        <v>16.25</v>
      </c>
      <c r="I17" s="42">
        <v>25.28</v>
      </c>
      <c r="J17" s="42">
        <v>281.69</v>
      </c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45</v>
      </c>
      <c r="F18" s="42">
        <v>200</v>
      </c>
      <c r="G18" s="42">
        <v>0.03</v>
      </c>
      <c r="H18" s="42">
        <v>0.1</v>
      </c>
      <c r="I18" s="42">
        <v>9.5</v>
      </c>
      <c r="J18" s="42">
        <v>39.020000000000003</v>
      </c>
      <c r="K18" s="43">
        <v>459</v>
      </c>
      <c r="L18" s="42"/>
    </row>
    <row r="19" spans="1:12" ht="14.4" x14ac:dyDescent="0.3">
      <c r="A19" s="23"/>
      <c r="B19" s="15"/>
      <c r="C19" s="11"/>
      <c r="D19" s="7" t="s">
        <v>31</v>
      </c>
      <c r="E19" s="41" t="s">
        <v>40</v>
      </c>
      <c r="F19" s="42">
        <v>75</v>
      </c>
      <c r="G19" s="42">
        <v>5.92</v>
      </c>
      <c r="H19" s="42">
        <v>0.75</v>
      </c>
      <c r="I19" s="42">
        <v>36.22</v>
      </c>
      <c r="J19" s="42">
        <v>176.25</v>
      </c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28.160000000000004</v>
      </c>
      <c r="H23" s="19">
        <f t="shared" si="1"/>
        <v>26.05</v>
      </c>
      <c r="I23" s="19">
        <f t="shared" si="1"/>
        <v>121.32</v>
      </c>
      <c r="J23" s="19">
        <f t="shared" si="1"/>
        <v>833.29</v>
      </c>
      <c r="K23" s="25"/>
      <c r="L23" s="32"/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1315</v>
      </c>
      <c r="G24" s="32">
        <f t="shared" ref="G24:J24" si="2">G13+G23</f>
        <v>54.09</v>
      </c>
      <c r="H24" s="32">
        <f t="shared" si="2"/>
        <v>48.480000000000004</v>
      </c>
      <c r="I24" s="32">
        <f t="shared" si="2"/>
        <v>242.35999999999999</v>
      </c>
      <c r="J24" s="32">
        <f t="shared" si="2"/>
        <v>1623.98</v>
      </c>
      <c r="K24" s="32"/>
      <c r="L24" s="32">
        <f t="shared" ref="L23:L24" si="3">L13+L23</f>
        <v>81.25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1" t="s">
        <v>75</v>
      </c>
      <c r="F25" s="42">
        <v>200</v>
      </c>
      <c r="G25" s="42">
        <v>6.09</v>
      </c>
      <c r="H25" s="42">
        <v>10.88</v>
      </c>
      <c r="I25" s="42">
        <v>47.99</v>
      </c>
      <c r="J25" s="42">
        <v>314.24</v>
      </c>
      <c r="K25" s="40">
        <v>177</v>
      </c>
      <c r="L25" s="39"/>
    </row>
    <row r="26" spans="1:12" ht="14.4" x14ac:dyDescent="0.3">
      <c r="A26" s="14"/>
      <c r="B26" s="15"/>
      <c r="C26" s="11"/>
      <c r="D26" s="6"/>
      <c r="E26" s="41" t="s">
        <v>55</v>
      </c>
      <c r="F26" s="42">
        <v>10</v>
      </c>
      <c r="G26" s="42">
        <v>0.08</v>
      </c>
      <c r="H26" s="42">
        <v>8.1999999999999993</v>
      </c>
      <c r="I26" s="42">
        <v>0.13</v>
      </c>
      <c r="J26" s="42">
        <v>74.64</v>
      </c>
      <c r="K26" s="43">
        <v>14</v>
      </c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61</v>
      </c>
      <c r="F27" s="42">
        <v>200</v>
      </c>
      <c r="G27" s="42">
        <v>1.52</v>
      </c>
      <c r="H27" s="42">
        <v>1.35</v>
      </c>
      <c r="I27" s="42">
        <v>15.9</v>
      </c>
      <c r="J27" s="42">
        <v>81.83</v>
      </c>
      <c r="K27" s="43">
        <v>378</v>
      </c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40</v>
      </c>
      <c r="F28" s="42">
        <v>100</v>
      </c>
      <c r="G28" s="42">
        <v>7.89</v>
      </c>
      <c r="H28" s="42">
        <v>1</v>
      </c>
      <c r="I28" s="42">
        <v>48.29</v>
      </c>
      <c r="J28" s="42">
        <v>176.25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 t="s">
        <v>46</v>
      </c>
      <c r="F29" s="42">
        <v>100</v>
      </c>
      <c r="G29" s="42">
        <v>1.5</v>
      </c>
      <c r="H29" s="42">
        <v>0.5</v>
      </c>
      <c r="I29" s="42">
        <v>21</v>
      </c>
      <c r="J29" s="42">
        <v>94.5</v>
      </c>
      <c r="K29" s="43">
        <v>338</v>
      </c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4">SUM(G25:G31)</f>
        <v>17.079999999999998</v>
      </c>
      <c r="H32" s="19">
        <f t="shared" ref="H32" si="5">SUM(H25:H31)</f>
        <v>21.93</v>
      </c>
      <c r="I32" s="19">
        <f t="shared" ref="I32" si="6">SUM(I25:I31)</f>
        <v>133.31</v>
      </c>
      <c r="J32" s="19">
        <f t="shared" ref="J32:L32" si="7">SUM(J25:J31)</f>
        <v>741.46</v>
      </c>
      <c r="K32" s="25"/>
      <c r="L32" s="32">
        <v>81.25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50</v>
      </c>
      <c r="F33" s="43">
        <v>100</v>
      </c>
      <c r="G33" s="43">
        <v>9.5</v>
      </c>
      <c r="H33" s="43">
        <v>13.5</v>
      </c>
      <c r="I33" s="43">
        <v>2.74</v>
      </c>
      <c r="J33" s="43">
        <v>170.46</v>
      </c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 t="s">
        <v>67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3">
        <v>95</v>
      </c>
      <c r="L34" s="42"/>
    </row>
    <row r="35" spans="1:12" ht="14.4" x14ac:dyDescent="0.3">
      <c r="A35" s="14"/>
      <c r="B35" s="15"/>
      <c r="C35" s="11"/>
      <c r="D35" s="7" t="s">
        <v>28</v>
      </c>
      <c r="E35" s="41" t="s">
        <v>59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3">
        <v>304</v>
      </c>
      <c r="L35" s="42"/>
    </row>
    <row r="36" spans="1:12" ht="14.4" x14ac:dyDescent="0.3">
      <c r="A36" s="14"/>
      <c r="B36" s="15"/>
      <c r="C36" s="11"/>
      <c r="D36" s="7" t="s">
        <v>29</v>
      </c>
      <c r="E36" s="41" t="s">
        <v>44</v>
      </c>
      <c r="F36" s="43">
        <v>30</v>
      </c>
      <c r="G36" s="43">
        <v>6.96</v>
      </c>
      <c r="H36" s="43">
        <v>8.8800000000000008</v>
      </c>
      <c r="I36" s="43">
        <v>0</v>
      </c>
      <c r="J36" s="43">
        <v>107.76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 t="s">
        <v>45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3">
        <v>459</v>
      </c>
      <c r="L37" s="42"/>
    </row>
    <row r="38" spans="1:12" ht="14.4" x14ac:dyDescent="0.3">
      <c r="A38" s="14"/>
      <c r="B38" s="15"/>
      <c r="C38" s="11"/>
      <c r="D38" s="7" t="s">
        <v>31</v>
      </c>
      <c r="E38" s="41" t="s">
        <v>40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3"/>
      <c r="G39" s="43"/>
      <c r="H39" s="43"/>
      <c r="I39" s="43"/>
      <c r="J39" s="43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8">SUM(G33:G41)</f>
        <v>30.020000000000003</v>
      </c>
      <c r="H42" s="19">
        <f t="shared" ref="H42" si="9">SUM(H33:H41)</f>
        <v>32.910000000000004</v>
      </c>
      <c r="I42" s="19">
        <f t="shared" ref="I42" si="10">SUM(I33:I41)</f>
        <v>104.56</v>
      </c>
      <c r="J42" s="19">
        <f t="shared" ref="J42:L42" si="11">SUM(J33:J41)</f>
        <v>777.04</v>
      </c>
      <c r="K42" s="25"/>
      <c r="L42" s="19">
        <f t="shared" si="11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2">G32+G42</f>
        <v>47.1</v>
      </c>
      <c r="H43" s="32">
        <f t="shared" ref="H43" si="13">H32+H42</f>
        <v>54.84</v>
      </c>
      <c r="I43" s="32">
        <f t="shared" ref="I43" si="14">I32+I42</f>
        <v>237.87</v>
      </c>
      <c r="J43" s="32">
        <f t="shared" ref="J43:L43" si="15">J32+J42</f>
        <v>1518.5</v>
      </c>
      <c r="K43" s="32"/>
      <c r="L43" s="32">
        <f t="shared" si="15"/>
        <v>81.25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1" t="s">
        <v>51</v>
      </c>
      <c r="F44" s="41">
        <v>65</v>
      </c>
      <c r="G44" s="41">
        <v>5.52</v>
      </c>
      <c r="H44" s="41">
        <v>10.210000000000001</v>
      </c>
      <c r="I44" s="41">
        <v>2.0099999999999998</v>
      </c>
      <c r="J44" s="41">
        <v>122.01</v>
      </c>
      <c r="K44" s="40">
        <v>214</v>
      </c>
      <c r="L44" s="39"/>
    </row>
    <row r="45" spans="1:12" ht="14.4" x14ac:dyDescent="0.3">
      <c r="A45" s="23"/>
      <c r="B45" s="15"/>
      <c r="C45" s="11"/>
      <c r="D45" s="6"/>
      <c r="E45" s="41" t="s">
        <v>41</v>
      </c>
      <c r="F45" s="41">
        <v>10</v>
      </c>
      <c r="G45" s="41">
        <v>0.08</v>
      </c>
      <c r="H45" s="41">
        <v>8.1999999999999993</v>
      </c>
      <c r="I45" s="41">
        <v>0.13</v>
      </c>
      <c r="J45" s="41">
        <v>74.64</v>
      </c>
      <c r="K45" s="43">
        <v>14</v>
      </c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45</v>
      </c>
      <c r="F46" s="41">
        <v>200</v>
      </c>
      <c r="G46" s="41">
        <v>0.03</v>
      </c>
      <c r="H46" s="41">
        <v>0.1</v>
      </c>
      <c r="I46" s="41">
        <v>9.5</v>
      </c>
      <c r="J46" s="41">
        <v>39.020000000000003</v>
      </c>
      <c r="K46" s="43">
        <v>459</v>
      </c>
      <c r="L46" s="42"/>
    </row>
    <row r="47" spans="1:12" ht="14.4" x14ac:dyDescent="0.3">
      <c r="A47" s="23"/>
      <c r="B47" s="15"/>
      <c r="C47" s="11"/>
      <c r="D47" s="7" t="s">
        <v>23</v>
      </c>
      <c r="E47" s="41" t="s">
        <v>40</v>
      </c>
      <c r="F47" s="41">
        <v>75</v>
      </c>
      <c r="G47" s="41">
        <v>5.92</v>
      </c>
      <c r="H47" s="41">
        <v>0.75</v>
      </c>
      <c r="I47" s="41">
        <v>36.22</v>
      </c>
      <c r="J47" s="41">
        <v>176.25</v>
      </c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 t="s">
        <v>46</v>
      </c>
      <c r="F48" s="41">
        <v>100</v>
      </c>
      <c r="G48" s="41">
        <v>1.5</v>
      </c>
      <c r="H48" s="41">
        <v>0.5</v>
      </c>
      <c r="I48" s="41">
        <v>21</v>
      </c>
      <c r="J48" s="41">
        <v>94.5</v>
      </c>
      <c r="K48" s="43">
        <v>338</v>
      </c>
      <c r="L48" s="42"/>
    </row>
    <row r="49" spans="1:12" ht="14.4" x14ac:dyDescent="0.3">
      <c r="A49" s="23"/>
      <c r="B49" s="15"/>
      <c r="C49" s="11"/>
      <c r="D49" s="6"/>
      <c r="E49" s="41" t="s">
        <v>43</v>
      </c>
      <c r="F49" s="41">
        <v>60</v>
      </c>
      <c r="G49" s="41">
        <v>4.2</v>
      </c>
      <c r="H49" s="41">
        <v>6.7</v>
      </c>
      <c r="I49" s="41">
        <v>27.8</v>
      </c>
      <c r="J49" s="41">
        <v>188.3</v>
      </c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6">SUM(G44:G50)</f>
        <v>17.25</v>
      </c>
      <c r="H51" s="19">
        <f t="shared" ref="H51" si="17">SUM(H44:H50)</f>
        <v>26.46</v>
      </c>
      <c r="I51" s="19">
        <f t="shared" ref="I51" si="18">SUM(I44:I50)</f>
        <v>96.66</v>
      </c>
      <c r="J51" s="19">
        <f t="shared" ref="J51:L51" si="19">SUM(J44:J50)</f>
        <v>694.72</v>
      </c>
      <c r="K51" s="25"/>
      <c r="L51" s="19"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52</v>
      </c>
      <c r="F52" s="43">
        <v>10</v>
      </c>
      <c r="G52" s="43">
        <v>0.25</v>
      </c>
      <c r="H52" s="43">
        <v>2</v>
      </c>
      <c r="I52" s="43">
        <v>0.34</v>
      </c>
      <c r="J52" s="43">
        <v>20.399999999999999</v>
      </c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 t="s">
        <v>57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 t="s">
        <v>74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3">
        <v>380</v>
      </c>
      <c r="L54" s="42"/>
    </row>
    <row r="55" spans="1:12" ht="14.4" x14ac:dyDescent="0.3">
      <c r="A55" s="23"/>
      <c r="B55" s="15"/>
      <c r="C55" s="11"/>
      <c r="D55" s="7" t="s">
        <v>29</v>
      </c>
      <c r="E55" s="41" t="s">
        <v>44</v>
      </c>
      <c r="F55" s="43">
        <v>30</v>
      </c>
      <c r="G55" s="43">
        <v>6.96</v>
      </c>
      <c r="H55" s="43">
        <v>8.85</v>
      </c>
      <c r="I55" s="43">
        <v>0</v>
      </c>
      <c r="J55" s="43">
        <v>107.76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 t="s">
        <v>45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3">
        <v>459</v>
      </c>
      <c r="L56" s="42"/>
    </row>
    <row r="57" spans="1:12" ht="14.4" x14ac:dyDescent="0.3">
      <c r="A57" s="23"/>
      <c r="B57" s="15"/>
      <c r="C57" s="11"/>
      <c r="D57" s="7" t="s">
        <v>31</v>
      </c>
      <c r="E57" s="41" t="s">
        <v>40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3"/>
      <c r="G58" s="43"/>
      <c r="H58" s="43"/>
      <c r="I58" s="43"/>
      <c r="J58" s="43"/>
      <c r="K58" s="43"/>
      <c r="L58" s="42"/>
    </row>
    <row r="59" spans="1:12" ht="14.4" x14ac:dyDescent="0.3">
      <c r="A59" s="23"/>
      <c r="B59" s="15"/>
      <c r="C59" s="11"/>
      <c r="D59" s="6"/>
      <c r="E59" s="41"/>
      <c r="F59" s="43"/>
      <c r="G59" s="43"/>
      <c r="H59" s="43"/>
      <c r="I59" s="43"/>
      <c r="J59" s="43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20">SUM(G52:G60)</f>
        <v>29.23</v>
      </c>
      <c r="H61" s="19">
        <f t="shared" ref="H61" si="21">SUM(H52:H60)</f>
        <v>27.9</v>
      </c>
      <c r="I61" s="19">
        <f t="shared" ref="I61" si="22">SUM(I52:I60)</f>
        <v>78.09</v>
      </c>
      <c r="J61" s="19">
        <f t="shared" ref="J61:L61" si="23">SUM(J52:J60)</f>
        <v>623.22</v>
      </c>
      <c r="K61" s="25"/>
      <c r="L61" s="19">
        <f t="shared" si="2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1227</v>
      </c>
      <c r="G62" s="32">
        <f t="shared" ref="G62" si="24">G51+G61</f>
        <v>46.480000000000004</v>
      </c>
      <c r="H62" s="32">
        <f t="shared" ref="H62" si="25">H51+H61</f>
        <v>54.36</v>
      </c>
      <c r="I62" s="32">
        <f t="shared" ref="I62" si="26">I51+I61</f>
        <v>174.75</v>
      </c>
      <c r="J62" s="32">
        <f t="shared" ref="J62:L62" si="27">J51+J61</f>
        <v>1317.94</v>
      </c>
      <c r="K62" s="32"/>
      <c r="L62" s="32">
        <f t="shared" si="27"/>
        <v>81.25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1" t="s">
        <v>73</v>
      </c>
      <c r="F63" s="43">
        <v>200</v>
      </c>
      <c r="G63" s="43">
        <v>4.8499999999999996</v>
      </c>
      <c r="H63" s="43">
        <v>5.73</v>
      </c>
      <c r="I63" s="43">
        <v>48.89</v>
      </c>
      <c r="J63" s="43">
        <v>266.52999999999997</v>
      </c>
      <c r="K63" s="40">
        <v>305</v>
      </c>
      <c r="L63" s="39"/>
    </row>
    <row r="64" spans="1:12" ht="14.4" x14ac:dyDescent="0.3">
      <c r="A64" s="23"/>
      <c r="B64" s="15"/>
      <c r="C64" s="11"/>
      <c r="D64" s="6"/>
      <c r="E64" s="41" t="s">
        <v>44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61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3">
        <v>378</v>
      </c>
      <c r="L65" s="42"/>
    </row>
    <row r="66" spans="1:12" ht="14.4" x14ac:dyDescent="0.3">
      <c r="A66" s="23"/>
      <c r="B66" s="15"/>
      <c r="C66" s="11"/>
      <c r="D66" s="7" t="s">
        <v>23</v>
      </c>
      <c r="E66" s="41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3"/>
      <c r="G67" s="43"/>
      <c r="H67" s="43"/>
      <c r="I67" s="43"/>
      <c r="J67" s="43"/>
      <c r="K67" s="43"/>
      <c r="L67" s="42"/>
    </row>
    <row r="68" spans="1:12" ht="14.4" x14ac:dyDescent="0.3">
      <c r="A68" s="23"/>
      <c r="B68" s="15"/>
      <c r="C68" s="11"/>
      <c r="D68" s="6"/>
      <c r="E68" s="41" t="s">
        <v>50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3"/>
      <c r="L68" s="42"/>
    </row>
    <row r="69" spans="1:12" ht="14.4" x14ac:dyDescent="0.3">
      <c r="A69" s="23"/>
      <c r="B69" s="15"/>
      <c r="C69" s="11"/>
      <c r="D69" s="6"/>
      <c r="E69" s="41"/>
      <c r="F69" s="43"/>
      <c r="G69" s="43"/>
      <c r="H69" s="43"/>
      <c r="I69" s="43"/>
      <c r="J69" s="43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8">SUM(G63:G69)</f>
        <v>30.72</v>
      </c>
      <c r="H70" s="19">
        <f t="shared" ref="H70" si="29">SUM(H63:H69)</f>
        <v>30.46</v>
      </c>
      <c r="I70" s="19">
        <f t="shared" ref="I70" si="30">SUM(I63:I69)</f>
        <v>115.82000000000001</v>
      </c>
      <c r="J70" s="19">
        <f t="shared" ref="J70:L70" si="31">SUM(J63:J69)</f>
        <v>802.82999999999993</v>
      </c>
      <c r="K70" s="25"/>
      <c r="L70" s="19">
        <v>81.25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44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 t="s">
        <v>72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3">
        <v>119</v>
      </c>
      <c r="L72" s="42"/>
    </row>
    <row r="73" spans="1:12" ht="14.4" x14ac:dyDescent="0.3">
      <c r="A73" s="23"/>
      <c r="B73" s="15"/>
      <c r="C73" s="11"/>
      <c r="D73" s="7" t="s">
        <v>28</v>
      </c>
      <c r="E73" s="41" t="s">
        <v>58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3">
        <v>377</v>
      </c>
      <c r="L73" s="42"/>
    </row>
    <row r="74" spans="1:12" ht="14.4" x14ac:dyDescent="0.3">
      <c r="A74" s="23"/>
      <c r="B74" s="15"/>
      <c r="C74" s="11"/>
      <c r="D74" s="7" t="s">
        <v>29</v>
      </c>
      <c r="E74" s="41" t="s">
        <v>50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 t="s">
        <v>42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3">
        <v>459</v>
      </c>
      <c r="L75" s="42"/>
    </row>
    <row r="76" spans="1:12" ht="14.4" x14ac:dyDescent="0.3">
      <c r="A76" s="23"/>
      <c r="B76" s="15"/>
      <c r="C76" s="11"/>
      <c r="D76" s="7" t="s">
        <v>31</v>
      </c>
      <c r="E76" s="41" t="s">
        <v>40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3"/>
      <c r="G77" s="43"/>
      <c r="H77" s="43"/>
      <c r="I77" s="43"/>
      <c r="J77" s="43"/>
      <c r="K77" s="43"/>
      <c r="L77" s="42"/>
    </row>
    <row r="78" spans="1:12" ht="14.4" x14ac:dyDescent="0.3">
      <c r="A78" s="23"/>
      <c r="B78" s="15"/>
      <c r="C78" s="11"/>
      <c r="D78" s="6"/>
      <c r="E78" s="41"/>
      <c r="F78" s="43"/>
      <c r="G78" s="43"/>
      <c r="H78" s="43"/>
      <c r="I78" s="43"/>
      <c r="J78" s="43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2">SUM(G71:G79)</f>
        <v>30.94</v>
      </c>
      <c r="H80" s="19">
        <f t="shared" ref="H80" si="33">SUM(H71:H79)</f>
        <v>71.699999999999989</v>
      </c>
      <c r="I80" s="19">
        <f t="shared" ref="I80" si="34">SUM(I71:I79)</f>
        <v>84.84</v>
      </c>
      <c r="J80" s="19">
        <f t="shared" ref="J80:L80" si="35">SUM(J71:J79)</f>
        <v>1050.95</v>
      </c>
      <c r="K80" s="25"/>
      <c r="L80" s="19">
        <f t="shared" si="35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1440</v>
      </c>
      <c r="G81" s="32">
        <f t="shared" ref="G81" si="36">G70+G80</f>
        <v>61.66</v>
      </c>
      <c r="H81" s="32">
        <f t="shared" ref="H81" si="37">H70+H80</f>
        <v>102.16</v>
      </c>
      <c r="I81" s="32">
        <f t="shared" ref="I81" si="38">I70+I80</f>
        <v>200.66000000000003</v>
      </c>
      <c r="J81" s="32">
        <f t="shared" ref="J81:L81" si="39">J70+J80</f>
        <v>1853.78</v>
      </c>
      <c r="K81" s="32"/>
      <c r="L81" s="32">
        <f t="shared" si="39"/>
        <v>81.25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1" t="s">
        <v>71</v>
      </c>
      <c r="F82" s="41">
        <v>210</v>
      </c>
      <c r="G82" s="41">
        <v>9.09</v>
      </c>
      <c r="H82" s="41">
        <v>12.99</v>
      </c>
      <c r="I82" s="41">
        <v>35.18</v>
      </c>
      <c r="J82" s="41">
        <v>293.99</v>
      </c>
      <c r="K82" s="40">
        <v>183</v>
      </c>
      <c r="L82" s="39"/>
    </row>
    <row r="83" spans="1:12" ht="14.4" x14ac:dyDescent="0.3">
      <c r="A83" s="23"/>
      <c r="B83" s="15"/>
      <c r="C83" s="11"/>
      <c r="D83" s="6"/>
      <c r="E83" s="41" t="s">
        <v>55</v>
      </c>
      <c r="F83" s="41">
        <v>20</v>
      </c>
      <c r="G83" s="41">
        <v>0.16</v>
      </c>
      <c r="H83" s="41">
        <v>16.399999999999999</v>
      </c>
      <c r="I83" s="41">
        <v>0.26</v>
      </c>
      <c r="J83" s="41">
        <v>149.28</v>
      </c>
      <c r="K83" s="43">
        <v>14</v>
      </c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45</v>
      </c>
      <c r="F84" s="41">
        <v>200</v>
      </c>
      <c r="G84" s="41">
        <v>0.03</v>
      </c>
      <c r="H84" s="41">
        <v>0.1</v>
      </c>
      <c r="I84" s="41">
        <v>9.5</v>
      </c>
      <c r="J84" s="41">
        <v>39.020000000000003</v>
      </c>
      <c r="K84" s="43">
        <v>459</v>
      </c>
      <c r="L84" s="42"/>
    </row>
    <row r="85" spans="1:12" ht="14.4" x14ac:dyDescent="0.3">
      <c r="A85" s="23"/>
      <c r="B85" s="15"/>
      <c r="C85" s="11"/>
      <c r="D85" s="7" t="s">
        <v>23</v>
      </c>
      <c r="E85" s="41" t="s">
        <v>40</v>
      </c>
      <c r="F85" s="41">
        <v>75</v>
      </c>
      <c r="G85" s="41">
        <v>5.92</v>
      </c>
      <c r="H85" s="41">
        <v>0.75</v>
      </c>
      <c r="I85" s="41">
        <v>36.22</v>
      </c>
      <c r="J85" s="41">
        <v>176.25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 t="s">
        <v>46</v>
      </c>
      <c r="F86" s="41">
        <v>100</v>
      </c>
      <c r="G86" s="41">
        <v>1.5</v>
      </c>
      <c r="H86" s="41">
        <v>0.5</v>
      </c>
      <c r="I86" s="41">
        <v>21</v>
      </c>
      <c r="J86" s="41">
        <v>94.5</v>
      </c>
      <c r="K86" s="43">
        <v>338</v>
      </c>
      <c r="L86" s="42"/>
    </row>
    <row r="87" spans="1:12" ht="14.4" x14ac:dyDescent="0.3">
      <c r="A87" s="23"/>
      <c r="B87" s="15"/>
      <c r="C87" s="11"/>
      <c r="D87" s="6"/>
      <c r="E87" s="41"/>
      <c r="F87" s="41"/>
      <c r="G87" s="41"/>
      <c r="H87" s="41"/>
      <c r="I87" s="41"/>
      <c r="J87" s="41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0">SUM(G82:G88)</f>
        <v>16.7</v>
      </c>
      <c r="H89" s="19">
        <f t="shared" ref="H89" si="41">SUM(H82:H88)</f>
        <v>30.740000000000002</v>
      </c>
      <c r="I89" s="19">
        <f t="shared" ref="I89" si="42">SUM(I82:I88)</f>
        <v>102.16</v>
      </c>
      <c r="J89" s="19">
        <f t="shared" ref="J89:L89" si="43">SUM(J82:J88)</f>
        <v>753.04</v>
      </c>
      <c r="K89" s="25"/>
      <c r="L89" s="19">
        <v>81.25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44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 t="s">
        <v>70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3">
        <v>112</v>
      </c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3"/>
      <c r="G92" s="43"/>
      <c r="H92" s="43"/>
      <c r="I92" s="43"/>
      <c r="J92" s="43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 t="s">
        <v>69</v>
      </c>
      <c r="F93" s="43">
        <v>210</v>
      </c>
      <c r="G93" s="43">
        <v>7.64</v>
      </c>
      <c r="H93" s="43">
        <v>8.1</v>
      </c>
      <c r="I93" s="43">
        <v>42.64</v>
      </c>
      <c r="J93" s="43">
        <v>274.02</v>
      </c>
      <c r="K93" s="43">
        <v>203</v>
      </c>
      <c r="L93" s="42"/>
    </row>
    <row r="94" spans="1:12" ht="14.4" x14ac:dyDescent="0.3">
      <c r="A94" s="23"/>
      <c r="B94" s="15"/>
      <c r="C94" s="11"/>
      <c r="D94" s="7" t="s">
        <v>30</v>
      </c>
      <c r="E94" s="41" t="s">
        <v>45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3">
        <v>459</v>
      </c>
      <c r="L94" s="42"/>
    </row>
    <row r="95" spans="1:12" ht="14.4" x14ac:dyDescent="0.3">
      <c r="A95" s="23"/>
      <c r="B95" s="15"/>
      <c r="C95" s="11"/>
      <c r="D95" s="7" t="s">
        <v>31</v>
      </c>
      <c r="E95" s="41" t="s">
        <v>40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4">SUM(G90:G98)</f>
        <v>25.770000000000003</v>
      </c>
      <c r="H99" s="19">
        <f t="shared" ref="H99" si="45">SUM(H90:H98)</f>
        <v>21.42</v>
      </c>
      <c r="I99" s="19">
        <f t="shared" ref="I99" si="46">SUM(I90:I98)</f>
        <v>111.18</v>
      </c>
      <c r="J99" s="19">
        <f t="shared" ref="J99:L99" si="47">SUM(J90:J98)</f>
        <v>683.38</v>
      </c>
      <c r="K99" s="25"/>
      <c r="L99" s="19">
        <f t="shared" si="47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48">G89+G99</f>
        <v>42.47</v>
      </c>
      <c r="H100" s="32">
        <f t="shared" ref="H100" si="49">H89+H99</f>
        <v>52.160000000000004</v>
      </c>
      <c r="I100" s="32">
        <f t="shared" ref="I100" si="50">I89+I99</f>
        <v>213.34</v>
      </c>
      <c r="J100" s="32">
        <f t="shared" ref="J100:L100" si="51">J89+J99</f>
        <v>1436.42</v>
      </c>
      <c r="K100" s="32"/>
      <c r="L100" s="32">
        <f t="shared" si="51"/>
        <v>81.25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1" t="s">
        <v>48</v>
      </c>
      <c r="F101" s="42">
        <v>150</v>
      </c>
      <c r="G101" s="42">
        <v>9.59</v>
      </c>
      <c r="H101" s="42">
        <v>6.09</v>
      </c>
      <c r="I101" s="42">
        <v>38.64</v>
      </c>
      <c r="J101" s="42">
        <v>243</v>
      </c>
      <c r="K101" s="50"/>
      <c r="L101" s="39"/>
    </row>
    <row r="102" spans="1:12" ht="14.4" x14ac:dyDescent="0.3">
      <c r="A102" s="23"/>
      <c r="B102" s="15"/>
      <c r="C102" s="11"/>
      <c r="D102" s="6"/>
      <c r="E102" s="41" t="s">
        <v>56</v>
      </c>
      <c r="F102" s="42">
        <v>50</v>
      </c>
      <c r="G102" s="42">
        <v>1</v>
      </c>
      <c r="H102" s="42">
        <v>1.3</v>
      </c>
      <c r="I102" s="42">
        <v>3.09</v>
      </c>
      <c r="J102" s="42">
        <v>28.06</v>
      </c>
      <c r="K102" s="43">
        <v>422</v>
      </c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45</v>
      </c>
      <c r="F103" s="42">
        <v>200</v>
      </c>
      <c r="G103" s="42">
        <v>0.03</v>
      </c>
      <c r="H103" s="42">
        <v>0.1</v>
      </c>
      <c r="I103" s="42">
        <v>9.5</v>
      </c>
      <c r="J103" s="42">
        <v>39.020000000000003</v>
      </c>
      <c r="K103" s="43">
        <v>459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 t="s">
        <v>40</v>
      </c>
      <c r="F104" s="42">
        <v>75</v>
      </c>
      <c r="G104" s="42">
        <v>5.92</v>
      </c>
      <c r="H104" s="42">
        <v>0.75</v>
      </c>
      <c r="I104" s="42">
        <v>36.22</v>
      </c>
      <c r="J104" s="42">
        <v>176.25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 t="s">
        <v>46</v>
      </c>
      <c r="F105" s="42">
        <v>100</v>
      </c>
      <c r="G105" s="42">
        <v>1.5</v>
      </c>
      <c r="H105" s="42">
        <v>0.5</v>
      </c>
      <c r="I105" s="42">
        <v>21</v>
      </c>
      <c r="J105" s="42">
        <v>94.5</v>
      </c>
      <c r="K105" s="43">
        <v>338</v>
      </c>
      <c r="L105" s="42"/>
    </row>
    <row r="106" spans="1:12" ht="14.4" x14ac:dyDescent="0.3">
      <c r="A106" s="23"/>
      <c r="B106" s="15"/>
      <c r="C106" s="11"/>
      <c r="D106" s="6"/>
      <c r="E106" s="41" t="s">
        <v>55</v>
      </c>
      <c r="F106" s="42">
        <v>20</v>
      </c>
      <c r="G106" s="42">
        <v>0.16</v>
      </c>
      <c r="H106" s="42">
        <v>16.399999999999999</v>
      </c>
      <c r="I106" s="42">
        <v>0.26</v>
      </c>
      <c r="J106" s="42">
        <v>149.28</v>
      </c>
      <c r="K106" s="43">
        <v>14</v>
      </c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2">SUM(G101:G107)</f>
        <v>18.2</v>
      </c>
      <c r="H108" s="19">
        <f t="shared" si="52"/>
        <v>25.139999999999997</v>
      </c>
      <c r="I108" s="19">
        <f t="shared" si="52"/>
        <v>108.71000000000001</v>
      </c>
      <c r="J108" s="19">
        <f t="shared" si="52"/>
        <v>730.1099999999999</v>
      </c>
      <c r="K108" s="25"/>
      <c r="L108" s="19">
        <v>81.25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 t="s">
        <v>53</v>
      </c>
      <c r="F110" s="42">
        <v>200</v>
      </c>
      <c r="G110" s="42">
        <v>5</v>
      </c>
      <c r="H110" s="42">
        <v>10</v>
      </c>
      <c r="I110" s="42">
        <v>20</v>
      </c>
      <c r="J110" s="42">
        <v>190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 t="s">
        <v>69</v>
      </c>
      <c r="F111" s="42">
        <v>105</v>
      </c>
      <c r="G111" s="42">
        <v>3.82</v>
      </c>
      <c r="H111" s="42">
        <v>4.05</v>
      </c>
      <c r="I111" s="42">
        <v>21.32</v>
      </c>
      <c r="J111" s="42">
        <v>137.01</v>
      </c>
      <c r="K111" s="43">
        <v>203</v>
      </c>
      <c r="L111" s="42"/>
    </row>
    <row r="112" spans="1:12" ht="14.4" x14ac:dyDescent="0.3">
      <c r="A112" s="23"/>
      <c r="B112" s="15"/>
      <c r="C112" s="11"/>
      <c r="D112" s="7" t="s">
        <v>29</v>
      </c>
      <c r="E112" s="41" t="s">
        <v>47</v>
      </c>
      <c r="F112" s="42">
        <v>90</v>
      </c>
      <c r="G112" s="42">
        <v>8.58</v>
      </c>
      <c r="H112" s="42">
        <v>16.25</v>
      </c>
      <c r="I112" s="42">
        <v>25.28</v>
      </c>
      <c r="J112" s="42">
        <v>281.69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 t="s">
        <v>45</v>
      </c>
      <c r="F113" s="42">
        <v>200</v>
      </c>
      <c r="G113" s="42">
        <v>0.03</v>
      </c>
      <c r="H113" s="42">
        <v>0.1</v>
      </c>
      <c r="I113" s="42">
        <v>9.5</v>
      </c>
      <c r="J113" s="42">
        <v>39.020000000000003</v>
      </c>
      <c r="K113" s="43">
        <v>459</v>
      </c>
      <c r="L113" s="42"/>
    </row>
    <row r="114" spans="1:12" ht="14.4" x14ac:dyDescent="0.3">
      <c r="A114" s="23"/>
      <c r="B114" s="15"/>
      <c r="C114" s="11"/>
      <c r="D114" s="7" t="s">
        <v>31</v>
      </c>
      <c r="E114" s="41" t="s">
        <v>40</v>
      </c>
      <c r="F114" s="42">
        <v>75</v>
      </c>
      <c r="G114" s="42">
        <v>5.92</v>
      </c>
      <c r="H114" s="42">
        <v>0.75</v>
      </c>
      <c r="I114" s="42">
        <v>36.22</v>
      </c>
      <c r="J114" s="42">
        <v>176.25</v>
      </c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3">SUM(G109:G117)</f>
        <v>23.35</v>
      </c>
      <c r="H118" s="19">
        <f t="shared" si="53"/>
        <v>31.150000000000002</v>
      </c>
      <c r="I118" s="19">
        <f t="shared" si="53"/>
        <v>112.32</v>
      </c>
      <c r="J118" s="19">
        <f t="shared" si="53"/>
        <v>823.97</v>
      </c>
      <c r="K118" s="25"/>
      <c r="L118" s="19">
        <f t="shared" ref="L118" si="54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1265</v>
      </c>
      <c r="G119" s="32">
        <f t="shared" ref="G119" si="55">G108+G118</f>
        <v>41.55</v>
      </c>
      <c r="H119" s="32">
        <f t="shared" ref="H119" si="56">H108+H118</f>
        <v>56.29</v>
      </c>
      <c r="I119" s="32">
        <f t="shared" ref="I119" si="57">I108+I118</f>
        <v>221.03</v>
      </c>
      <c r="J119" s="32">
        <f t="shared" ref="J119:L119" si="58">J108+J118</f>
        <v>1554.08</v>
      </c>
      <c r="K119" s="32"/>
      <c r="L119" s="32">
        <f t="shared" si="58"/>
        <v>81.25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1" t="s">
        <v>68</v>
      </c>
      <c r="F120" s="42">
        <v>200</v>
      </c>
      <c r="G120" s="42">
        <v>4.38</v>
      </c>
      <c r="H120" s="42">
        <v>3.8</v>
      </c>
      <c r="I120" s="42">
        <v>14.36</v>
      </c>
      <c r="J120" s="42">
        <v>109.16</v>
      </c>
      <c r="K120" s="39">
        <v>120</v>
      </c>
      <c r="L120" s="39"/>
    </row>
    <row r="121" spans="1:12" ht="14.4" x14ac:dyDescent="0.3">
      <c r="A121" s="14"/>
      <c r="B121" s="15"/>
      <c r="C121" s="11"/>
      <c r="D121" s="6"/>
      <c r="E121" s="41" t="s">
        <v>55</v>
      </c>
      <c r="F121" s="42">
        <v>20</v>
      </c>
      <c r="G121" s="42">
        <v>0.16</v>
      </c>
      <c r="H121" s="42">
        <v>16.399999999999999</v>
      </c>
      <c r="I121" s="42">
        <v>0.26</v>
      </c>
      <c r="J121" s="42">
        <v>149.28</v>
      </c>
      <c r="K121" s="43">
        <v>14</v>
      </c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1.52</v>
      </c>
      <c r="H122" s="42">
        <v>1.35</v>
      </c>
      <c r="I122" s="42">
        <v>15.9</v>
      </c>
      <c r="J122" s="42">
        <v>81.83</v>
      </c>
      <c r="K122" s="43">
        <v>378</v>
      </c>
      <c r="L122" s="42"/>
    </row>
    <row r="123" spans="1:12" ht="14.4" x14ac:dyDescent="0.3">
      <c r="A123" s="14"/>
      <c r="B123" s="15"/>
      <c r="C123" s="11"/>
      <c r="D123" s="7" t="s">
        <v>23</v>
      </c>
      <c r="E123" s="41" t="s">
        <v>40</v>
      </c>
      <c r="F123" s="42">
        <v>75</v>
      </c>
      <c r="G123" s="42">
        <v>5.92</v>
      </c>
      <c r="H123" s="42">
        <v>0.75</v>
      </c>
      <c r="I123" s="42">
        <v>36.22</v>
      </c>
      <c r="J123" s="42">
        <v>176.25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 t="s">
        <v>46</v>
      </c>
      <c r="F124" s="42">
        <v>100</v>
      </c>
      <c r="G124" s="42">
        <v>1.5</v>
      </c>
      <c r="H124" s="42">
        <v>0.5</v>
      </c>
      <c r="I124" s="42">
        <v>21</v>
      </c>
      <c r="J124" s="42">
        <v>94.5</v>
      </c>
      <c r="K124" s="43">
        <v>338</v>
      </c>
      <c r="L124" s="42"/>
    </row>
    <row r="125" spans="1:12" ht="14.4" x14ac:dyDescent="0.3">
      <c r="A125" s="14"/>
      <c r="B125" s="15"/>
      <c r="C125" s="11"/>
      <c r="D125" s="6"/>
      <c r="E125" s="41" t="s">
        <v>43</v>
      </c>
      <c r="F125" s="42">
        <v>60</v>
      </c>
      <c r="G125" s="42">
        <v>4.2</v>
      </c>
      <c r="H125" s="42">
        <v>6.7</v>
      </c>
      <c r="I125" s="42">
        <v>27.8</v>
      </c>
      <c r="J125" s="42">
        <v>188.3</v>
      </c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v>81.25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54</v>
      </c>
      <c r="F128" s="42">
        <v>20</v>
      </c>
      <c r="G128" s="42">
        <v>0.16</v>
      </c>
      <c r="H128" s="42">
        <v>16.399999999999999</v>
      </c>
      <c r="I128" s="42">
        <v>0.28000000000000003</v>
      </c>
      <c r="J128" s="42">
        <v>149.36000000000001</v>
      </c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 t="s">
        <v>67</v>
      </c>
      <c r="F129" s="42">
        <v>200</v>
      </c>
      <c r="G129" s="42">
        <v>2</v>
      </c>
      <c r="H129" s="42">
        <v>4.0599999999999996</v>
      </c>
      <c r="I129" s="42">
        <v>7.34</v>
      </c>
      <c r="J129" s="42">
        <v>73.900000000000006</v>
      </c>
      <c r="K129" s="43">
        <v>95</v>
      </c>
      <c r="L129" s="42"/>
    </row>
    <row r="130" spans="1:12" ht="14.4" x14ac:dyDescent="0.3">
      <c r="A130" s="14"/>
      <c r="B130" s="15"/>
      <c r="C130" s="11"/>
      <c r="D130" s="7" t="s">
        <v>28</v>
      </c>
      <c r="E130" s="41" t="s">
        <v>66</v>
      </c>
      <c r="F130" s="42">
        <v>150</v>
      </c>
      <c r="G130" s="42">
        <v>4.05</v>
      </c>
      <c r="H130" s="42">
        <v>6</v>
      </c>
      <c r="I130" s="42">
        <v>8.6999999999999993</v>
      </c>
      <c r="J130" s="42">
        <v>105</v>
      </c>
      <c r="K130" s="43">
        <v>377</v>
      </c>
      <c r="L130" s="42"/>
    </row>
    <row r="131" spans="1:12" ht="14.4" x14ac:dyDescent="0.3">
      <c r="A131" s="14"/>
      <c r="B131" s="15"/>
      <c r="C131" s="11"/>
      <c r="D131" s="7" t="s">
        <v>29</v>
      </c>
      <c r="E131" s="41" t="s">
        <v>50</v>
      </c>
      <c r="F131" s="42">
        <v>100</v>
      </c>
      <c r="G131" s="42">
        <v>9.5</v>
      </c>
      <c r="H131" s="42">
        <v>13.5</v>
      </c>
      <c r="I131" s="42">
        <v>2.74</v>
      </c>
      <c r="J131" s="42">
        <v>170.46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 t="s">
        <v>45</v>
      </c>
      <c r="F132" s="42">
        <v>200</v>
      </c>
      <c r="G132" s="42">
        <v>0.03</v>
      </c>
      <c r="H132" s="42">
        <v>0.1</v>
      </c>
      <c r="I132" s="42">
        <v>9.5</v>
      </c>
      <c r="J132" s="42">
        <v>39.020000000000003</v>
      </c>
      <c r="K132" s="43">
        <v>459</v>
      </c>
      <c r="L132" s="42"/>
    </row>
    <row r="133" spans="1:12" ht="14.4" x14ac:dyDescent="0.3">
      <c r="A133" s="14"/>
      <c r="B133" s="15"/>
      <c r="C133" s="11"/>
      <c r="D133" s="7" t="s">
        <v>31</v>
      </c>
      <c r="E133" s="41" t="s">
        <v>40</v>
      </c>
      <c r="F133" s="42">
        <v>100</v>
      </c>
      <c r="G133" s="42">
        <v>7.89</v>
      </c>
      <c r="H133" s="42">
        <v>1</v>
      </c>
      <c r="I133" s="42">
        <v>48.29</v>
      </c>
      <c r="J133" s="42">
        <v>176.25</v>
      </c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0">SUM(G128:G136)</f>
        <v>23.63</v>
      </c>
      <c r="H137" s="19">
        <f t="shared" si="60"/>
        <v>41.059999999999995</v>
      </c>
      <c r="I137" s="19">
        <f t="shared" si="60"/>
        <v>76.849999999999994</v>
      </c>
      <c r="J137" s="19">
        <f t="shared" si="60"/>
        <v>713.99</v>
      </c>
      <c r="K137" s="25"/>
      <c r="L137" s="19">
        <f t="shared" ref="L137" si="61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1425</v>
      </c>
      <c r="G138" s="32">
        <f t="shared" ref="G138" si="62">G127+G137</f>
        <v>41.31</v>
      </c>
      <c r="H138" s="32">
        <f t="shared" ref="H138" si="63">H127+H137</f>
        <v>70.56</v>
      </c>
      <c r="I138" s="32">
        <f t="shared" ref="I138" si="64">I127+I137</f>
        <v>192.39</v>
      </c>
      <c r="J138" s="32">
        <f t="shared" ref="J138:L138" si="65">J127+J137</f>
        <v>1513.31</v>
      </c>
      <c r="K138" s="32"/>
      <c r="L138" s="32">
        <f t="shared" si="65"/>
        <v>81.25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1" t="s">
        <v>65</v>
      </c>
      <c r="F139" s="42">
        <v>135</v>
      </c>
      <c r="G139" s="42">
        <v>7.32</v>
      </c>
      <c r="H139" s="42">
        <v>5.5</v>
      </c>
      <c r="I139" s="42">
        <v>26.52</v>
      </c>
      <c r="J139" s="42">
        <v>184.86</v>
      </c>
      <c r="K139" s="40">
        <v>179</v>
      </c>
      <c r="L139" s="39"/>
    </row>
    <row r="140" spans="1:12" ht="14.4" x14ac:dyDescent="0.3">
      <c r="A140" s="23"/>
      <c r="B140" s="15"/>
      <c r="C140" s="11"/>
      <c r="D140" s="6"/>
      <c r="E140" s="41" t="s">
        <v>55</v>
      </c>
      <c r="F140" s="42">
        <v>20</v>
      </c>
      <c r="G140" s="42">
        <v>0.16</v>
      </c>
      <c r="H140" s="42">
        <v>16.399999999999999</v>
      </c>
      <c r="I140" s="42">
        <v>0.26</v>
      </c>
      <c r="J140" s="42">
        <v>149.28</v>
      </c>
      <c r="K140" s="43">
        <v>14</v>
      </c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45</v>
      </c>
      <c r="F141" s="42">
        <v>200</v>
      </c>
      <c r="G141" s="42">
        <v>0.03</v>
      </c>
      <c r="H141" s="42">
        <v>0.1</v>
      </c>
      <c r="I141" s="42">
        <v>9.5</v>
      </c>
      <c r="J141" s="42">
        <v>39.020000000000003</v>
      </c>
      <c r="K141" s="43">
        <v>459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 t="s">
        <v>40</v>
      </c>
      <c r="F142" s="42">
        <v>100</v>
      </c>
      <c r="G142" s="42">
        <v>7.89</v>
      </c>
      <c r="H142" s="42">
        <v>1</v>
      </c>
      <c r="I142" s="42">
        <v>48.29</v>
      </c>
      <c r="J142" s="42">
        <v>176.25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 t="s">
        <v>46</v>
      </c>
      <c r="F143" s="42">
        <v>100</v>
      </c>
      <c r="G143" s="42">
        <v>1.5</v>
      </c>
      <c r="H143" s="42">
        <v>0.5</v>
      </c>
      <c r="I143" s="42">
        <v>21</v>
      </c>
      <c r="J143" s="42">
        <v>94.5</v>
      </c>
      <c r="K143" s="43">
        <v>338</v>
      </c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6">SUM(G139:G145)</f>
        <v>16.899999999999999</v>
      </c>
      <c r="H146" s="19">
        <f t="shared" si="66"/>
        <v>23.5</v>
      </c>
      <c r="I146" s="19">
        <f t="shared" si="66"/>
        <v>105.57</v>
      </c>
      <c r="J146" s="19">
        <f t="shared" si="66"/>
        <v>643.91</v>
      </c>
      <c r="K146" s="25"/>
      <c r="L146" s="19">
        <v>81.25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44</v>
      </c>
      <c r="F147" s="42">
        <v>30</v>
      </c>
      <c r="G147" s="42">
        <v>6.96</v>
      </c>
      <c r="H147" s="42">
        <v>8.85</v>
      </c>
      <c r="I147" s="42">
        <v>0</v>
      </c>
      <c r="J147" s="42">
        <v>107.76</v>
      </c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 t="s">
        <v>64</v>
      </c>
      <c r="F148" s="42">
        <v>250</v>
      </c>
      <c r="G148" s="42">
        <v>1.76</v>
      </c>
      <c r="H148" s="42">
        <v>4.95</v>
      </c>
      <c r="I148" s="42">
        <v>7.9</v>
      </c>
      <c r="J148" s="42">
        <v>83.19</v>
      </c>
      <c r="K148" s="43">
        <v>88</v>
      </c>
      <c r="L148" s="42"/>
    </row>
    <row r="149" spans="1:12" ht="14.4" x14ac:dyDescent="0.3">
      <c r="A149" s="23"/>
      <c r="B149" s="15"/>
      <c r="C149" s="11"/>
      <c r="D149" s="7" t="s">
        <v>28</v>
      </c>
      <c r="E149" s="41" t="s">
        <v>63</v>
      </c>
      <c r="F149" s="42">
        <v>200</v>
      </c>
      <c r="G149" s="42">
        <v>16.95</v>
      </c>
      <c r="H149" s="42">
        <v>10.47</v>
      </c>
      <c r="I149" s="42">
        <v>35.729999999999997</v>
      </c>
      <c r="J149" s="42">
        <v>304.95</v>
      </c>
      <c r="K149" s="43">
        <v>291</v>
      </c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45</v>
      </c>
      <c r="F151" s="42">
        <v>200</v>
      </c>
      <c r="G151" s="42">
        <v>0.03</v>
      </c>
      <c r="H151" s="42">
        <v>0.1</v>
      </c>
      <c r="I151" s="42">
        <v>9.5</v>
      </c>
      <c r="J151" s="42">
        <v>39.020000000000003</v>
      </c>
      <c r="K151" s="43">
        <v>459</v>
      </c>
      <c r="L151" s="42"/>
    </row>
    <row r="152" spans="1:12" ht="14.4" x14ac:dyDescent="0.3">
      <c r="A152" s="23"/>
      <c r="B152" s="15"/>
      <c r="C152" s="11"/>
      <c r="D152" s="7" t="s">
        <v>31</v>
      </c>
      <c r="E152" s="41" t="s">
        <v>40</v>
      </c>
      <c r="F152" s="42">
        <v>100</v>
      </c>
      <c r="G152" s="42">
        <v>7.89</v>
      </c>
      <c r="H152" s="42">
        <v>1</v>
      </c>
      <c r="I152" s="42">
        <v>48.29</v>
      </c>
      <c r="J152" s="42">
        <v>176.25</v>
      </c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7">SUM(G147:G155)</f>
        <v>33.590000000000003</v>
      </c>
      <c r="H156" s="19">
        <f t="shared" si="67"/>
        <v>25.370000000000005</v>
      </c>
      <c r="I156" s="19">
        <f t="shared" si="67"/>
        <v>101.41999999999999</v>
      </c>
      <c r="J156" s="19">
        <f t="shared" si="67"/>
        <v>711.17</v>
      </c>
      <c r="K156" s="25"/>
      <c r="L156" s="19">
        <f t="shared" ref="L156" si="68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1335</v>
      </c>
      <c r="G157" s="32">
        <f t="shared" ref="G157" si="69">G146+G156</f>
        <v>50.49</v>
      </c>
      <c r="H157" s="32">
        <f t="shared" ref="H157" si="70">H146+H156</f>
        <v>48.870000000000005</v>
      </c>
      <c r="I157" s="32">
        <f t="shared" ref="I157" si="71">I146+I156</f>
        <v>206.98999999999998</v>
      </c>
      <c r="J157" s="32">
        <f t="shared" ref="J157:L157" si="72">J146+J156</f>
        <v>1355.08</v>
      </c>
      <c r="K157" s="32"/>
      <c r="L157" s="32">
        <f t="shared" si="72"/>
        <v>81.25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1" t="s">
        <v>62</v>
      </c>
      <c r="F158" s="41">
        <v>210</v>
      </c>
      <c r="G158" s="41">
        <v>6.03</v>
      </c>
      <c r="H158" s="41">
        <v>3.47</v>
      </c>
      <c r="I158" s="41">
        <v>42.23</v>
      </c>
      <c r="J158" s="41">
        <v>224.27</v>
      </c>
      <c r="K158" s="40">
        <v>181</v>
      </c>
      <c r="L158" s="39"/>
    </row>
    <row r="159" spans="1:12" ht="14.4" x14ac:dyDescent="0.3">
      <c r="A159" s="23"/>
      <c r="B159" s="15"/>
      <c r="C159" s="11"/>
      <c r="D159" s="6"/>
      <c r="E159" s="41" t="s">
        <v>55</v>
      </c>
      <c r="F159" s="41">
        <v>20</v>
      </c>
      <c r="G159" s="41">
        <v>0.16</v>
      </c>
      <c r="H159" s="41">
        <v>16.399999999999999</v>
      </c>
      <c r="I159" s="41">
        <v>0.26</v>
      </c>
      <c r="J159" s="41">
        <v>149.28</v>
      </c>
      <c r="K159" s="43">
        <v>14</v>
      </c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61</v>
      </c>
      <c r="F160" s="41">
        <v>200</v>
      </c>
      <c r="G160" s="41">
        <v>1.52</v>
      </c>
      <c r="H160" s="41">
        <v>1.35</v>
      </c>
      <c r="I160" s="41">
        <v>15.9</v>
      </c>
      <c r="J160" s="41">
        <v>81.83</v>
      </c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40</v>
      </c>
      <c r="F161" s="41">
        <v>100</v>
      </c>
      <c r="G161" s="41">
        <v>7.89</v>
      </c>
      <c r="H161" s="41">
        <v>1</v>
      </c>
      <c r="I161" s="41">
        <v>48.29</v>
      </c>
      <c r="J161" s="41">
        <v>176.25</v>
      </c>
      <c r="K161" s="43">
        <v>378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 t="s">
        <v>46</v>
      </c>
      <c r="F162" s="41">
        <v>100</v>
      </c>
      <c r="G162" s="41">
        <v>1.5</v>
      </c>
      <c r="H162" s="41">
        <v>0.5</v>
      </c>
      <c r="I162" s="41">
        <v>21</v>
      </c>
      <c r="J162" s="41">
        <v>94.5</v>
      </c>
      <c r="K162" s="43">
        <v>338</v>
      </c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3">SUM(G158:G164)</f>
        <v>17.100000000000001</v>
      </c>
      <c r="H165" s="19">
        <f t="shared" si="73"/>
        <v>22.72</v>
      </c>
      <c r="I165" s="19">
        <f t="shared" si="73"/>
        <v>127.67999999999999</v>
      </c>
      <c r="J165" s="19">
        <f t="shared" si="73"/>
        <v>726.13</v>
      </c>
      <c r="K165" s="25"/>
      <c r="L165" s="19">
        <v>81.25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50</v>
      </c>
      <c r="F166" s="42">
        <v>100</v>
      </c>
      <c r="G166" s="42">
        <v>9.5</v>
      </c>
      <c r="H166" s="42">
        <v>13.5</v>
      </c>
      <c r="I166" s="42">
        <v>2.74</v>
      </c>
      <c r="J166" s="42">
        <v>170.46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 t="s">
        <v>60</v>
      </c>
      <c r="F167" s="42">
        <v>200</v>
      </c>
      <c r="G167" s="42">
        <v>3.2</v>
      </c>
      <c r="H167" s="42">
        <v>3.94</v>
      </c>
      <c r="I167" s="42">
        <v>7.38</v>
      </c>
      <c r="J167" s="42">
        <v>77.8</v>
      </c>
      <c r="K167" s="43">
        <v>117</v>
      </c>
      <c r="L167" s="42"/>
    </row>
    <row r="168" spans="1:12" ht="14.4" x14ac:dyDescent="0.3">
      <c r="A168" s="23"/>
      <c r="B168" s="15"/>
      <c r="C168" s="11"/>
      <c r="D168" s="7" t="s">
        <v>28</v>
      </c>
      <c r="E168" s="41" t="s">
        <v>59</v>
      </c>
      <c r="F168" s="42">
        <v>150</v>
      </c>
      <c r="G168" s="42">
        <v>3.64</v>
      </c>
      <c r="H168" s="42">
        <v>5.37</v>
      </c>
      <c r="I168" s="42">
        <v>36.69</v>
      </c>
      <c r="J168" s="42">
        <v>209.65</v>
      </c>
      <c r="K168" s="43">
        <v>304</v>
      </c>
      <c r="L168" s="42"/>
    </row>
    <row r="169" spans="1:12" ht="14.4" x14ac:dyDescent="0.3">
      <c r="A169" s="23"/>
      <c r="B169" s="15"/>
      <c r="C169" s="11"/>
      <c r="D169" s="7" t="s">
        <v>29</v>
      </c>
      <c r="E169" s="41" t="s">
        <v>44</v>
      </c>
      <c r="F169" s="42">
        <v>30</v>
      </c>
      <c r="G169" s="42">
        <v>6.96</v>
      </c>
      <c r="H169" s="42">
        <v>8.85</v>
      </c>
      <c r="I169" s="42">
        <v>0</v>
      </c>
      <c r="J169" s="42">
        <v>107.76</v>
      </c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 t="s">
        <v>45</v>
      </c>
      <c r="F170" s="42">
        <v>200</v>
      </c>
      <c r="G170" s="42">
        <v>0.03</v>
      </c>
      <c r="H170" s="42">
        <v>0.1</v>
      </c>
      <c r="I170" s="42">
        <v>9.5</v>
      </c>
      <c r="J170" s="42">
        <v>39.020000000000003</v>
      </c>
      <c r="K170" s="43">
        <v>459</v>
      </c>
      <c r="L170" s="42"/>
    </row>
    <row r="171" spans="1:12" ht="14.4" x14ac:dyDescent="0.3">
      <c r="A171" s="23"/>
      <c r="B171" s="15"/>
      <c r="C171" s="11"/>
      <c r="D171" s="7" t="s">
        <v>31</v>
      </c>
      <c r="E171" s="41" t="s">
        <v>40</v>
      </c>
      <c r="F171" s="42">
        <v>100</v>
      </c>
      <c r="G171" s="42">
        <v>7.89</v>
      </c>
      <c r="H171" s="42">
        <v>1</v>
      </c>
      <c r="I171" s="42">
        <v>48.29</v>
      </c>
      <c r="J171" s="42">
        <v>176.25</v>
      </c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4">SUM(G166:G174)</f>
        <v>31.220000000000002</v>
      </c>
      <c r="H175" s="19">
        <f t="shared" si="74"/>
        <v>32.760000000000005</v>
      </c>
      <c r="I175" s="19">
        <f t="shared" si="74"/>
        <v>104.6</v>
      </c>
      <c r="J175" s="19">
        <f t="shared" si="74"/>
        <v>780.93999999999994</v>
      </c>
      <c r="K175" s="25"/>
      <c r="L175" s="19">
        <f t="shared" ref="L175" si="75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76">G165+G175</f>
        <v>48.320000000000007</v>
      </c>
      <c r="H176" s="32">
        <f t="shared" ref="H176" si="77">H165+H175</f>
        <v>55.480000000000004</v>
      </c>
      <c r="I176" s="32">
        <f t="shared" ref="I176" si="78">I165+I175</f>
        <v>232.27999999999997</v>
      </c>
      <c r="J176" s="32">
        <f t="shared" ref="J176:L176" si="79">J165+J175</f>
        <v>1507.07</v>
      </c>
      <c r="K176" s="32"/>
      <c r="L176" s="32">
        <f t="shared" si="79"/>
        <v>81.25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1" t="s">
        <v>58</v>
      </c>
      <c r="F177" s="42">
        <v>150</v>
      </c>
      <c r="G177" s="42">
        <v>4.05</v>
      </c>
      <c r="H177" s="42">
        <v>6</v>
      </c>
      <c r="I177" s="42">
        <v>8.6999999999999993</v>
      </c>
      <c r="J177" s="42">
        <v>105</v>
      </c>
      <c r="K177" s="40">
        <v>377</v>
      </c>
      <c r="L177" s="39"/>
    </row>
    <row r="178" spans="1:12" ht="14.4" x14ac:dyDescent="0.3">
      <c r="A178" s="23"/>
      <c r="B178" s="15"/>
      <c r="C178" s="11"/>
      <c r="D178" s="6"/>
      <c r="E178" s="41" t="s">
        <v>55</v>
      </c>
      <c r="F178" s="42">
        <v>20</v>
      </c>
      <c r="G178" s="42">
        <v>0.16</v>
      </c>
      <c r="H178" s="42">
        <v>16.399999999999999</v>
      </c>
      <c r="I178" s="42">
        <v>0.26</v>
      </c>
      <c r="J178" s="42">
        <v>149.28</v>
      </c>
      <c r="K178" s="43">
        <v>14</v>
      </c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45</v>
      </c>
      <c r="F179" s="42">
        <v>200</v>
      </c>
      <c r="G179" s="42">
        <v>0.03</v>
      </c>
      <c r="H179" s="42">
        <v>0.1</v>
      </c>
      <c r="I179" s="42">
        <v>9.5</v>
      </c>
      <c r="J179" s="42">
        <v>39.020000000000003</v>
      </c>
      <c r="K179" s="43">
        <v>459</v>
      </c>
      <c r="L179" s="42"/>
    </row>
    <row r="180" spans="1:12" ht="14.4" x14ac:dyDescent="0.3">
      <c r="A180" s="23"/>
      <c r="B180" s="15"/>
      <c r="C180" s="11"/>
      <c r="D180" s="7" t="s">
        <v>23</v>
      </c>
      <c r="E180" s="41" t="s">
        <v>40</v>
      </c>
      <c r="F180" s="42">
        <v>100</v>
      </c>
      <c r="G180" s="42">
        <v>7.89</v>
      </c>
      <c r="H180" s="42">
        <v>1</v>
      </c>
      <c r="I180" s="42">
        <v>48.29</v>
      </c>
      <c r="J180" s="42">
        <v>176.25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 t="s">
        <v>50</v>
      </c>
      <c r="F182" s="42">
        <v>100</v>
      </c>
      <c r="G182" s="42">
        <v>9.5</v>
      </c>
      <c r="H182" s="42">
        <v>13.5</v>
      </c>
      <c r="I182" s="42">
        <v>2.74</v>
      </c>
      <c r="J182" s="42">
        <v>170.46</v>
      </c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0">SUM(G177:G183)</f>
        <v>21.63</v>
      </c>
      <c r="H184" s="19">
        <f t="shared" si="80"/>
        <v>37</v>
      </c>
      <c r="I184" s="19">
        <f t="shared" si="80"/>
        <v>69.489999999999995</v>
      </c>
      <c r="J184" s="19">
        <f t="shared" si="80"/>
        <v>640.01</v>
      </c>
      <c r="K184" s="25"/>
      <c r="L184" s="19">
        <v>81.25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 t="s">
        <v>57</v>
      </c>
      <c r="F186" s="42">
        <v>200</v>
      </c>
      <c r="G186" s="42">
        <v>8.8800000000000008</v>
      </c>
      <c r="H186" s="42">
        <v>8.68</v>
      </c>
      <c r="I186" s="42">
        <v>6.85</v>
      </c>
      <c r="J186" s="42">
        <v>141.04</v>
      </c>
      <c r="K186" s="43">
        <v>81</v>
      </c>
      <c r="L186" s="42"/>
    </row>
    <row r="187" spans="1:12" ht="14.4" x14ac:dyDescent="0.3">
      <c r="A187" s="23"/>
      <c r="B187" s="15"/>
      <c r="C187" s="11"/>
      <c r="D187" s="7" t="s">
        <v>28</v>
      </c>
      <c r="E187" s="41" t="s">
        <v>56</v>
      </c>
      <c r="F187" s="42">
        <v>50</v>
      </c>
      <c r="G187" s="42">
        <v>1</v>
      </c>
      <c r="H187" s="42">
        <v>1.3</v>
      </c>
      <c r="I187" s="42">
        <v>3.09</v>
      </c>
      <c r="J187" s="42">
        <v>28.06</v>
      </c>
      <c r="K187" s="43">
        <v>422</v>
      </c>
      <c r="L187" s="42"/>
    </row>
    <row r="188" spans="1:12" ht="14.4" x14ac:dyDescent="0.3">
      <c r="A188" s="23"/>
      <c r="B188" s="15"/>
      <c r="C188" s="11"/>
      <c r="D188" s="7" t="s">
        <v>29</v>
      </c>
      <c r="E188" s="41" t="s">
        <v>48</v>
      </c>
      <c r="F188" s="42">
        <v>150</v>
      </c>
      <c r="G188" s="42">
        <v>8.59</v>
      </c>
      <c r="H188" s="42">
        <v>6.09</v>
      </c>
      <c r="I188" s="42">
        <v>38.64</v>
      </c>
      <c r="J188" s="42">
        <v>243.73</v>
      </c>
      <c r="K188" s="43">
        <v>313</v>
      </c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45</v>
      </c>
      <c r="F189" s="42">
        <v>200</v>
      </c>
      <c r="G189" s="42">
        <v>0.03</v>
      </c>
      <c r="H189" s="42">
        <v>0.1</v>
      </c>
      <c r="I189" s="42">
        <v>9.5</v>
      </c>
      <c r="J189" s="42">
        <v>39.020000000000003</v>
      </c>
      <c r="K189" s="43">
        <v>459</v>
      </c>
      <c r="L189" s="42"/>
    </row>
    <row r="190" spans="1:12" ht="14.4" x14ac:dyDescent="0.3">
      <c r="A190" s="23"/>
      <c r="B190" s="15"/>
      <c r="C190" s="11"/>
      <c r="D190" s="7" t="s">
        <v>31</v>
      </c>
      <c r="E190" s="41" t="s">
        <v>40</v>
      </c>
      <c r="F190" s="42">
        <v>100</v>
      </c>
      <c r="G190" s="42">
        <v>7.89</v>
      </c>
      <c r="H190" s="42">
        <v>1</v>
      </c>
      <c r="I190" s="42">
        <v>48.29</v>
      </c>
      <c r="J190" s="42">
        <v>176.25</v>
      </c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 t="s">
        <v>52</v>
      </c>
      <c r="F192" s="42">
        <v>10</v>
      </c>
      <c r="G192" s="42">
        <v>0.25</v>
      </c>
      <c r="H192" s="42">
        <v>2</v>
      </c>
      <c r="I192" s="42">
        <v>0.34</v>
      </c>
      <c r="J192" s="42">
        <v>20.399999999999999</v>
      </c>
      <c r="K192" s="43"/>
      <c r="L192" s="42"/>
    </row>
    <row r="193" spans="1:12" ht="14.4" x14ac:dyDescent="0.3">
      <c r="A193" s="23"/>
      <c r="B193" s="15"/>
      <c r="C193" s="11"/>
      <c r="D193" s="6"/>
      <c r="E193" s="41" t="s">
        <v>55</v>
      </c>
      <c r="F193" s="42">
        <v>10</v>
      </c>
      <c r="G193" s="42">
        <v>0.08</v>
      </c>
      <c r="H193" s="42">
        <v>8.1999999999999993</v>
      </c>
      <c r="I193" s="42">
        <v>0.14000000000000001</v>
      </c>
      <c r="J193" s="42">
        <v>74.680000000000007</v>
      </c>
      <c r="K193" s="43">
        <v>14</v>
      </c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1">SUM(G185:G193)</f>
        <v>26.72</v>
      </c>
      <c r="H194" s="19">
        <f t="shared" si="81"/>
        <v>27.37</v>
      </c>
      <c r="I194" s="19">
        <f t="shared" si="81"/>
        <v>106.85000000000001</v>
      </c>
      <c r="J194" s="19">
        <f t="shared" si="81"/>
        <v>723.17999999999984</v>
      </c>
      <c r="K194" s="25"/>
      <c r="L194" s="19">
        <f t="shared" ref="L194" si="82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1290</v>
      </c>
      <c r="G195" s="32">
        <f t="shared" ref="G195" si="83">G184+G194</f>
        <v>48.349999999999994</v>
      </c>
      <c r="H195" s="32">
        <f t="shared" ref="H195" si="84">H184+H194</f>
        <v>64.37</v>
      </c>
      <c r="I195" s="32">
        <f t="shared" ref="I195" si="85">I184+I194</f>
        <v>176.34</v>
      </c>
      <c r="J195" s="32">
        <f t="shared" ref="J195:L195" si="86">J184+J194</f>
        <v>1363.1899999999998</v>
      </c>
      <c r="K195" s="32"/>
      <c r="L195" s="32">
        <f t="shared" si="86"/>
        <v>81.25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1349.2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48.182000000000002</v>
      </c>
      <c r="H196" s="34">
        <f t="shared" si="87"/>
        <v>60.757000000000005</v>
      </c>
      <c r="I196" s="34">
        <f t="shared" si="87"/>
        <v>209.80100000000002</v>
      </c>
      <c r="J196" s="34">
        <f t="shared" si="87"/>
        <v>1504.335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Танги</cp:lastModifiedBy>
  <dcterms:created xsi:type="dcterms:W3CDTF">2022-05-16T14:23:56Z</dcterms:created>
  <dcterms:modified xsi:type="dcterms:W3CDTF">2023-10-18T09:09:32Z</dcterms:modified>
</cp:coreProperties>
</file>